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<sst xmlns="http://schemas.openxmlformats.org/spreadsheetml/2006/main" count="107" uniqueCount="46">
  <si>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</si>
  <si>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</si>
  <si>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</si>
  <si>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</si>
  <si>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</si>
  <si>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</si>
  <si>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</si>
  <si>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</si>
  <si>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</si>
  <si>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</si>
  <si>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</si>
  <si>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</si>
  <si>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</si>
  <si>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</si>
  <si>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</si>
  <si>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</si>
  <si>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</si>
  <si>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</si>
  <si>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</si>
  <si>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Всего: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</si>
  <si>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</si>
  <si>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</si>
  <si>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</si>
  <si>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</si>
  <si>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</si>
  <si>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</si>
  <si>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</si>
  <si>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</si>
  <si>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</si>
  <si>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</si>
  <si>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</si>
  <si>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</si>
  <si>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</si>
  <si>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</si>
  <si>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</si>
  <si>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</si>
  <si>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</si>
  <si>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</si>
  <si>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</si>
  <si>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</si>
  <si>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МП "Общепит"</t>
  </si>
  <si>
    <t>х</t>
  </si>
  <si>
    <t>2015 год</t>
  </si>
  <si>
    <t>2016 год</t>
  </si>
  <si>
    <t>ОСНОВНЫЕ ПОКАЗАТЕЛИ ДЕЯТЕЛЬНОСТИ МУНИЦИПАЛЬНЫХ ПРЕДПРИЯТИЙ  за 1 полугодие 2017 года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</si>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</sst>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0" fillId="12" borderId="20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/>
    </xf>
    <xf numFmtId="164" fontId="9" fillId="12" borderId="12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/>
    </xf>
    <xf numFmtId="164" fontId="9" fillId="12" borderId="23" xfId="0" applyNumberFormat="1" applyFont="1" applyFill="1" applyBorder="1" applyAlignment="1">
      <alignment horizontal="center"/>
    </xf>
    <xf numFmtId="164" fontId="4" fillId="12" borderId="26" xfId="0" applyNumberFormat="1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164" fontId="3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9" fillId="12" borderId="33" xfId="0" applyNumberFormat="1" applyFont="1" applyFill="1" applyBorder="1" applyAlignment="1">
      <alignment horizontal="center"/>
    </xf>
    <xf numFmtId="164" fontId="0" fillId="12" borderId="29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/>
    </xf>
    <xf numFmtId="164" fontId="9" fillId="12" borderId="32" xfId="0" applyNumberFormat="1" applyFont="1" applyFill="1" applyBorder="1" applyAlignment="1">
      <alignment horizontal="center"/>
    </xf>
    <xf numFmtId="164" fontId="0" fillId="12" borderId="33" xfId="0" applyNumberFormat="1" applyFont="1" applyFill="1" applyBorder="1" applyAlignment="1">
      <alignment horizontal="center"/>
    </xf>
    <xf numFmtId="164" fontId="9" fillId="12" borderId="31" xfId="0" applyNumberFormat="1" applyFont="1" applyFill="1" applyBorder="1" applyAlignment="1">
      <alignment horizontal="center"/>
    </xf>
    <xf numFmtId="164" fontId="4" fillId="12" borderId="30" xfId="0" applyNumberFormat="1" applyFont="1" applyFill="1" applyBorder="1" applyAlignment="1">
      <alignment horizontal="center"/>
    </xf>
    <xf numFmtId="164" fontId="9" fillId="12" borderId="29" xfId="0" applyNumberFormat="1" applyFon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164" fontId="0" fillId="12" borderId="31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0" fillId="0" borderId="1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11" fillId="0" borderId="3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4" sqref="O44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110" t="s">
        <v>24</v>
      </c>
      <c r="B3" s="102" t="s">
        <v>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1.25" customHeight="1">
      <c r="A4" s="111"/>
      <c r="B4" s="1" t="s">
        <v>5</v>
      </c>
      <c r="C4" s="1" t="s">
        <v>6</v>
      </c>
      <c r="D4" s="56" t="s">
        <v>7</v>
      </c>
      <c r="E4" s="106" t="s">
        <v>33</v>
      </c>
      <c r="F4" s="107"/>
      <c r="G4" s="106" t="s">
        <v>36</v>
      </c>
      <c r="H4" s="107"/>
      <c r="I4" s="1" t="s">
        <v>8</v>
      </c>
      <c r="J4" s="1" t="s">
        <v>9</v>
      </c>
      <c r="K4" s="1" t="s">
        <v>20</v>
      </c>
      <c r="L4" s="1" t="s">
        <v>10</v>
      </c>
      <c r="M4" s="56" t="s">
        <v>11</v>
      </c>
    </row>
    <row r="5" spans="1:13" ht="11.25" customHeight="1" thickBot="1">
      <c r="A5" s="111"/>
      <c r="B5" s="2" t="s">
        <v>12</v>
      </c>
      <c r="C5" s="2" t="s">
        <v>13</v>
      </c>
      <c r="D5" s="57" t="s">
        <v>14</v>
      </c>
      <c r="E5" s="108" t="s">
        <v>34</v>
      </c>
      <c r="F5" s="109"/>
      <c r="G5" s="114" t="s">
        <v>38</v>
      </c>
      <c r="H5" s="115"/>
      <c r="I5" s="2" t="s">
        <v>25</v>
      </c>
      <c r="J5" s="2" t="s">
        <v>27</v>
      </c>
      <c r="K5" s="2" t="s">
        <v>29</v>
      </c>
      <c r="L5" s="2" t="s">
        <v>31</v>
      </c>
      <c r="M5" s="57" t="s">
        <v>15</v>
      </c>
    </row>
    <row r="6" spans="1:13" ht="11.25" customHeight="1">
      <c r="A6" s="111"/>
      <c r="B6" s="2"/>
      <c r="C6" s="2"/>
      <c r="D6" s="57" t="s">
        <v>22</v>
      </c>
      <c r="E6" s="91" t="s">
        <v>23</v>
      </c>
      <c r="F6" s="1" t="s">
        <v>35</v>
      </c>
      <c r="G6" s="91" t="s">
        <v>23</v>
      </c>
      <c r="H6" s="1" t="s">
        <v>35</v>
      </c>
      <c r="I6" s="2" t="s">
        <v>26</v>
      </c>
      <c r="J6" s="2" t="s">
        <v>28</v>
      </c>
      <c r="K6" s="2" t="s">
        <v>30</v>
      </c>
      <c r="L6" s="2" t="s">
        <v>21</v>
      </c>
      <c r="M6" s="57"/>
    </row>
    <row r="7" spans="1:13" ht="24" customHeight="1" thickBot="1">
      <c r="A7" s="111"/>
      <c r="B7" s="2" t="s">
        <v>16</v>
      </c>
      <c r="C7" s="2" t="s">
        <v>16</v>
      </c>
      <c r="D7" s="57" t="s">
        <v>16</v>
      </c>
      <c r="E7" s="92"/>
      <c r="F7" s="2" t="s">
        <v>37</v>
      </c>
      <c r="G7" s="92"/>
      <c r="H7" s="2" t="s">
        <v>37</v>
      </c>
      <c r="I7" s="2" t="s">
        <v>16</v>
      </c>
      <c r="J7" s="2" t="s">
        <v>17</v>
      </c>
      <c r="K7" s="2" t="s">
        <v>18</v>
      </c>
      <c r="L7" s="2" t="s">
        <v>18</v>
      </c>
      <c r="M7" s="57" t="s">
        <v>16</v>
      </c>
    </row>
    <row r="8" spans="1:13" s="8" customFormat="1" ht="18.75" customHeight="1" thickBot="1">
      <c r="A8" s="93" t="s">
        <v>0</v>
      </c>
      <c r="B8" s="94"/>
      <c r="C8" s="95"/>
      <c r="D8" s="58"/>
      <c r="E8" s="28"/>
      <c r="F8" s="28"/>
      <c r="G8" s="28"/>
      <c r="H8" s="28"/>
      <c r="I8" s="28"/>
      <c r="J8" s="28"/>
      <c r="K8" s="28"/>
      <c r="L8" s="28"/>
      <c r="M8" s="70"/>
    </row>
    <row r="9" spans="1:13" ht="12" customHeight="1" thickBot="1">
      <c r="A9" s="32">
        <v>42736</v>
      </c>
      <c r="B9" s="33"/>
      <c r="C9" s="34"/>
      <c r="D9" s="59"/>
      <c r="E9" s="34">
        <v>1173</v>
      </c>
      <c r="F9" s="34" t="s">
        <v>32</v>
      </c>
      <c r="G9" s="34">
        <v>1053</v>
      </c>
      <c r="H9" s="34" t="s">
        <v>32</v>
      </c>
      <c r="I9" s="34"/>
      <c r="J9" s="35"/>
      <c r="K9" s="34"/>
      <c r="L9" s="34"/>
      <c r="M9" s="71">
        <v>2290</v>
      </c>
    </row>
    <row r="10" spans="1:13" ht="15" customHeight="1">
      <c r="A10" s="29" t="s">
        <v>45</v>
      </c>
      <c r="B10" s="30">
        <v>5192</v>
      </c>
      <c r="C10" s="31">
        <v>8693</v>
      </c>
      <c r="D10" s="60">
        <v>-134</v>
      </c>
      <c r="E10" s="31">
        <v>1855</v>
      </c>
      <c r="F10" s="31" t="s">
        <v>32</v>
      </c>
      <c r="G10" s="31">
        <v>2603</v>
      </c>
      <c r="H10" s="31" t="s">
        <v>32</v>
      </c>
      <c r="I10" s="31">
        <v>29162</v>
      </c>
      <c r="J10" s="31">
        <v>24</v>
      </c>
      <c r="K10" s="31">
        <v>16458</v>
      </c>
      <c r="L10" s="31">
        <f>B10/J10/6*1000</f>
        <v>36055.555555555555</v>
      </c>
      <c r="M10" s="72">
        <v>2290</v>
      </c>
    </row>
    <row r="11" spans="1:13" ht="14.25" customHeight="1">
      <c r="A11" s="18" t="s">
        <v>43</v>
      </c>
      <c r="B11" s="12">
        <v>5319</v>
      </c>
      <c r="C11" s="6">
        <v>10125</v>
      </c>
      <c r="D11" s="61">
        <v>22</v>
      </c>
      <c r="E11" s="6">
        <v>885</v>
      </c>
      <c r="F11" s="6" t="s">
        <v>32</v>
      </c>
      <c r="G11" s="6">
        <v>1036</v>
      </c>
      <c r="H11" s="6" t="s">
        <v>32</v>
      </c>
      <c r="I11" s="6">
        <v>21141</v>
      </c>
      <c r="J11" s="6">
        <v>25</v>
      </c>
      <c r="K11" s="6">
        <v>15933</v>
      </c>
      <c r="L11" s="6">
        <f>B11/J11/6*1000</f>
        <v>35460</v>
      </c>
      <c r="M11" s="73">
        <v>2290</v>
      </c>
    </row>
    <row r="12" spans="1:13" s="8" customFormat="1" ht="13.5" customHeight="1" thickBot="1">
      <c r="A12" s="27" t="s">
        <v>39</v>
      </c>
      <c r="B12" s="17">
        <f>B10/B11*100</f>
        <v>97.61233314532807</v>
      </c>
      <c r="C12" s="16">
        <f>C10/C11*100</f>
        <v>85.85679012345679</v>
      </c>
      <c r="D12" s="62" t="s">
        <v>41</v>
      </c>
      <c r="E12" s="16">
        <f>E10/E11*100</f>
        <v>209.6045197740113</v>
      </c>
      <c r="F12" s="16" t="s">
        <v>41</v>
      </c>
      <c r="G12" s="16">
        <f>G10/G11*100</f>
        <v>251.25482625482624</v>
      </c>
      <c r="H12" s="16" t="s">
        <v>41</v>
      </c>
      <c r="I12" s="16">
        <f>I10/I11*100</f>
        <v>137.94049477318953</v>
      </c>
      <c r="J12" s="16">
        <f>J10/J11*100</f>
        <v>96</v>
      </c>
      <c r="K12" s="16">
        <f>K10/K11*100</f>
        <v>103.29504801355678</v>
      </c>
      <c r="L12" s="16">
        <f>L10/L11*100</f>
        <v>101.67951369305005</v>
      </c>
      <c r="M12" s="74">
        <f>M10/M11*100</f>
        <v>100</v>
      </c>
    </row>
    <row r="13" spans="1:14" s="10" customFormat="1" ht="15" customHeight="1" thickBot="1">
      <c r="A13" s="96" t="s">
        <v>3</v>
      </c>
      <c r="B13" s="97"/>
      <c r="C13" s="98"/>
      <c r="D13" s="63"/>
      <c r="E13" s="38"/>
      <c r="F13" s="38"/>
      <c r="G13" s="38"/>
      <c r="H13" s="38"/>
      <c r="I13" s="38"/>
      <c r="J13" s="39"/>
      <c r="K13" s="38"/>
      <c r="L13" s="38"/>
      <c r="M13" s="75"/>
      <c r="N13" s="9"/>
    </row>
    <row r="14" spans="1:14" s="10" customFormat="1" ht="13.5" customHeight="1" thickBot="1">
      <c r="A14" s="32">
        <v>42736</v>
      </c>
      <c r="B14" s="33"/>
      <c r="C14" s="34"/>
      <c r="D14" s="59"/>
      <c r="E14" s="34">
        <v>22044</v>
      </c>
      <c r="F14" s="34">
        <v>17009</v>
      </c>
      <c r="G14" s="34">
        <v>3488</v>
      </c>
      <c r="H14" s="34">
        <v>1307</v>
      </c>
      <c r="I14" s="34"/>
      <c r="J14" s="35"/>
      <c r="K14" s="34"/>
      <c r="L14" s="34"/>
      <c r="M14" s="71">
        <v>601</v>
      </c>
      <c r="N14" s="9"/>
    </row>
    <row r="15" spans="1:14" s="10" customFormat="1" ht="13.5" customHeight="1">
      <c r="A15" s="29" t="s">
        <v>45</v>
      </c>
      <c r="B15" s="30">
        <v>4758</v>
      </c>
      <c r="C15" s="31">
        <v>5048</v>
      </c>
      <c r="D15" s="60">
        <v>-1676</v>
      </c>
      <c r="E15" s="31">
        <v>22690</v>
      </c>
      <c r="F15" s="31">
        <v>20429</v>
      </c>
      <c r="G15" s="31">
        <v>2772</v>
      </c>
      <c r="H15" s="31" t="s">
        <v>32</v>
      </c>
      <c r="I15" s="31">
        <v>22919</v>
      </c>
      <c r="J15" s="31">
        <v>19</v>
      </c>
      <c r="K15" s="31">
        <v>13026</v>
      </c>
      <c r="L15" s="31">
        <f>B15/J15/6*1000</f>
        <v>41736.84210526316</v>
      </c>
      <c r="M15" s="72">
        <v>601</v>
      </c>
      <c r="N15" s="9"/>
    </row>
    <row r="16" spans="1:13" ht="1.5" customHeight="1" hidden="1" thickBot="1">
      <c r="A16" s="18"/>
      <c r="B16" s="19"/>
      <c r="C16" s="15"/>
      <c r="D16" s="64"/>
      <c r="E16" s="15"/>
      <c r="F16" s="15"/>
      <c r="G16" s="15"/>
      <c r="H16" s="15"/>
      <c r="I16" s="15"/>
      <c r="J16" s="15"/>
      <c r="K16" s="15"/>
      <c r="L16" s="15"/>
      <c r="M16" s="76"/>
    </row>
    <row r="17" spans="1:13" ht="13.5" customHeight="1" hidden="1" thickBot="1">
      <c r="A17" s="18"/>
      <c r="B17" s="19"/>
      <c r="C17" s="15"/>
      <c r="D17" s="64"/>
      <c r="E17" s="15"/>
      <c r="F17" s="15"/>
      <c r="G17" s="15"/>
      <c r="H17" s="15"/>
      <c r="I17" s="15"/>
      <c r="J17" s="15"/>
      <c r="K17" s="15"/>
      <c r="L17" s="15"/>
      <c r="M17" s="76"/>
    </row>
    <row r="18" spans="1:13" ht="13.5" customHeight="1" hidden="1" thickBot="1">
      <c r="A18" s="18"/>
      <c r="B18" s="19"/>
      <c r="C18" s="15"/>
      <c r="D18" s="64"/>
      <c r="E18" s="15"/>
      <c r="F18" s="15"/>
      <c r="G18" s="15"/>
      <c r="H18" s="15"/>
      <c r="I18" s="15"/>
      <c r="J18" s="15"/>
      <c r="K18" s="15"/>
      <c r="L18" s="15"/>
      <c r="M18" s="76"/>
    </row>
    <row r="19" spans="1:13" ht="13.5" customHeight="1" hidden="1" thickBot="1">
      <c r="A19" s="18"/>
      <c r="B19" s="19"/>
      <c r="C19" s="15"/>
      <c r="D19" s="64"/>
      <c r="E19" s="15"/>
      <c r="F19" s="15"/>
      <c r="G19" s="15"/>
      <c r="H19" s="15"/>
      <c r="I19" s="15"/>
      <c r="J19" s="15"/>
      <c r="K19" s="15"/>
      <c r="L19" s="15"/>
      <c r="M19" s="76"/>
    </row>
    <row r="20" spans="1:13" s="8" customFormat="1" ht="15" customHeight="1">
      <c r="A20" s="21" t="s">
        <v>43</v>
      </c>
      <c r="B20" s="20">
        <v>4800</v>
      </c>
      <c r="C20" s="14">
        <v>5507</v>
      </c>
      <c r="D20" s="65">
        <v>-761</v>
      </c>
      <c r="E20" s="14">
        <v>21122</v>
      </c>
      <c r="F20" s="14">
        <v>17009</v>
      </c>
      <c r="G20" s="14">
        <v>4129</v>
      </c>
      <c r="H20" s="14">
        <v>1307</v>
      </c>
      <c r="I20" s="14">
        <v>23891</v>
      </c>
      <c r="J20" s="14">
        <v>19</v>
      </c>
      <c r="K20" s="14">
        <v>15500</v>
      </c>
      <c r="L20" s="14">
        <f>B20/J20/6*1000</f>
        <v>42105.26315789473</v>
      </c>
      <c r="M20" s="77">
        <v>601</v>
      </c>
    </row>
    <row r="21" spans="1:13" ht="13.5" customHeight="1" thickBot="1">
      <c r="A21" s="22" t="s">
        <v>39</v>
      </c>
      <c r="B21" s="13">
        <f>B15/B20*100</f>
        <v>99.125</v>
      </c>
      <c r="C21" s="7">
        <f>C15/C20*100</f>
        <v>91.66515344107499</v>
      </c>
      <c r="D21" s="66" t="s">
        <v>41</v>
      </c>
      <c r="E21" s="7">
        <f aca="true" t="shared" si="0" ref="E21:M21">E15/E20*100</f>
        <v>107.42353943755327</v>
      </c>
      <c r="F21" s="7">
        <f t="shared" si="0"/>
        <v>120.10700217531895</v>
      </c>
      <c r="G21" s="7">
        <f t="shared" si="0"/>
        <v>67.13489949140228</v>
      </c>
      <c r="H21" s="7" t="s">
        <v>41</v>
      </c>
      <c r="I21" s="7">
        <f t="shared" si="0"/>
        <v>95.93152233058474</v>
      </c>
      <c r="J21" s="7">
        <f t="shared" si="0"/>
        <v>100</v>
      </c>
      <c r="K21" s="7">
        <f t="shared" si="0"/>
        <v>84.03870967741935</v>
      </c>
      <c r="L21" s="7">
        <f t="shared" si="0"/>
        <v>99.12500000000001</v>
      </c>
      <c r="M21" s="78">
        <f t="shared" si="0"/>
        <v>100</v>
      </c>
    </row>
    <row r="22" spans="1:13" ht="15" customHeight="1" thickBot="1">
      <c r="A22" s="23" t="s">
        <v>1</v>
      </c>
      <c r="B22" s="36"/>
      <c r="C22" s="36"/>
      <c r="D22" s="67"/>
      <c r="E22" s="38"/>
      <c r="F22" s="38"/>
      <c r="G22" s="38"/>
      <c r="H22" s="38"/>
      <c r="I22" s="38"/>
      <c r="J22" s="39"/>
      <c r="K22" s="38"/>
      <c r="L22" s="38"/>
      <c r="M22" s="75"/>
    </row>
    <row r="23" spans="1:13" ht="14.25" customHeight="1" thickBot="1">
      <c r="A23" s="32">
        <v>42736</v>
      </c>
      <c r="B23" s="33"/>
      <c r="C23" s="34"/>
      <c r="D23" s="59"/>
      <c r="E23" s="34">
        <v>44</v>
      </c>
      <c r="F23" s="34" t="s">
        <v>32</v>
      </c>
      <c r="G23" s="34">
        <v>44</v>
      </c>
      <c r="H23" s="34" t="s">
        <v>32</v>
      </c>
      <c r="I23" s="34"/>
      <c r="J23" s="34"/>
      <c r="K23" s="34"/>
      <c r="L23" s="34"/>
      <c r="M23" s="71">
        <v>1500</v>
      </c>
    </row>
    <row r="24" spans="1:13" s="8" customFormat="1" ht="12.75" customHeight="1">
      <c r="A24" s="40" t="s">
        <v>45</v>
      </c>
      <c r="B24" s="41">
        <v>2757</v>
      </c>
      <c r="C24" s="42">
        <v>4082</v>
      </c>
      <c r="D24" s="68">
        <v>-810</v>
      </c>
      <c r="E24" s="42">
        <v>388</v>
      </c>
      <c r="F24" s="42" t="s">
        <v>32</v>
      </c>
      <c r="G24" s="42">
        <v>12</v>
      </c>
      <c r="H24" s="42" t="s">
        <v>32</v>
      </c>
      <c r="I24" s="42">
        <v>20017</v>
      </c>
      <c r="J24" s="42">
        <v>19</v>
      </c>
      <c r="K24" s="42">
        <v>16070</v>
      </c>
      <c r="L24" s="42">
        <f>B24/J24/6*1000</f>
        <v>24184.21052631579</v>
      </c>
      <c r="M24" s="79">
        <v>1500</v>
      </c>
    </row>
    <row r="25" spans="1:13" ht="11.25" customHeight="1">
      <c r="A25" s="18" t="s">
        <v>43</v>
      </c>
      <c r="B25" s="12">
        <v>3124</v>
      </c>
      <c r="C25" s="6">
        <v>5008</v>
      </c>
      <c r="D25" s="61">
        <v>-68</v>
      </c>
      <c r="E25" s="6">
        <v>475</v>
      </c>
      <c r="F25" s="6" t="s">
        <v>32</v>
      </c>
      <c r="G25" s="6">
        <v>20</v>
      </c>
      <c r="H25" s="6" t="s">
        <v>32</v>
      </c>
      <c r="I25" s="6">
        <v>20176</v>
      </c>
      <c r="J25" s="6">
        <v>24</v>
      </c>
      <c r="K25" s="6">
        <v>15493</v>
      </c>
      <c r="L25" s="6">
        <f>B25/J25/6*1000</f>
        <v>21694.44444444444</v>
      </c>
      <c r="M25" s="73">
        <v>1500</v>
      </c>
    </row>
    <row r="26" spans="1:13" ht="15.75" customHeight="1" thickBot="1">
      <c r="A26" s="22" t="s">
        <v>39</v>
      </c>
      <c r="B26" s="13">
        <f>B24/B25*100</f>
        <v>88.25224071702945</v>
      </c>
      <c r="C26" s="7">
        <f>C24/C25*100</f>
        <v>81.50958466453673</v>
      </c>
      <c r="D26" s="66" t="s">
        <v>41</v>
      </c>
      <c r="E26" s="7">
        <f>E24/E25*100</f>
        <v>81.6842105263158</v>
      </c>
      <c r="F26" s="7" t="s">
        <v>41</v>
      </c>
      <c r="G26" s="7">
        <f>G24/G25*100</f>
        <v>60</v>
      </c>
      <c r="H26" s="7" t="s">
        <v>41</v>
      </c>
      <c r="I26" s="7">
        <f>I24/I25*100</f>
        <v>99.21193497224425</v>
      </c>
      <c r="J26" s="7">
        <f>J24/J25*100</f>
        <v>79.16666666666666</v>
      </c>
      <c r="K26" s="7">
        <f>K24/K25*100</f>
        <v>103.72426257019298</v>
      </c>
      <c r="L26" s="7">
        <f>L24/L25*100</f>
        <v>111.47651458993195</v>
      </c>
      <c r="M26" s="78">
        <f>M24/M25*100</f>
        <v>100</v>
      </c>
    </row>
    <row r="27" spans="1:13" ht="15" customHeight="1" hidden="1" thickBot="1">
      <c r="A27" s="112" t="s">
        <v>40</v>
      </c>
      <c r="B27" s="113"/>
      <c r="C27" s="38"/>
      <c r="D27" s="63"/>
      <c r="E27" s="38"/>
      <c r="F27" s="38"/>
      <c r="G27" s="38"/>
      <c r="H27" s="38"/>
      <c r="I27" s="38"/>
      <c r="J27" s="38"/>
      <c r="K27" s="38"/>
      <c r="L27" s="38"/>
      <c r="M27" s="75"/>
    </row>
    <row r="28" spans="1:13" s="8" customFormat="1" ht="12" customHeight="1" hidden="1" thickBot="1">
      <c r="A28" s="43">
        <v>42370</v>
      </c>
      <c r="B28" s="44"/>
      <c r="C28" s="45"/>
      <c r="D28" s="69"/>
      <c r="E28" s="45">
        <v>0</v>
      </c>
      <c r="F28" s="45" t="s">
        <v>32</v>
      </c>
      <c r="G28" s="45">
        <v>0</v>
      </c>
      <c r="H28" s="45" t="s">
        <v>32</v>
      </c>
      <c r="I28" s="45"/>
      <c r="J28" s="45"/>
      <c r="K28" s="45"/>
      <c r="L28" s="45"/>
      <c r="M28" s="80">
        <v>0</v>
      </c>
    </row>
    <row r="29" spans="1:13" ht="12" customHeight="1" hidden="1" thickBot="1">
      <c r="A29" s="29" t="s">
        <v>43</v>
      </c>
      <c r="B29" s="30">
        <v>0</v>
      </c>
      <c r="C29" s="31">
        <v>0</v>
      </c>
      <c r="D29" s="60">
        <v>0</v>
      </c>
      <c r="E29" s="31">
        <v>0</v>
      </c>
      <c r="F29" s="31" t="s">
        <v>32</v>
      </c>
      <c r="G29" s="31">
        <v>0</v>
      </c>
      <c r="H29" s="31" t="s">
        <v>32</v>
      </c>
      <c r="I29" s="31">
        <v>0</v>
      </c>
      <c r="J29" s="31">
        <v>0</v>
      </c>
      <c r="K29" s="31">
        <v>0</v>
      </c>
      <c r="L29" s="31" t="e">
        <f>B29/J29/6*1000</f>
        <v>#DIV/0!</v>
      </c>
      <c r="M29" s="72">
        <v>0</v>
      </c>
    </row>
    <row r="30" spans="1:13" ht="12.75" customHeight="1" hidden="1" thickBot="1">
      <c r="A30" s="18" t="s">
        <v>42</v>
      </c>
      <c r="B30" s="12">
        <v>0</v>
      </c>
      <c r="C30" s="6">
        <v>0</v>
      </c>
      <c r="D30" s="61">
        <v>0</v>
      </c>
      <c r="E30" s="6">
        <v>0</v>
      </c>
      <c r="F30" s="6" t="s">
        <v>32</v>
      </c>
      <c r="G30" s="6">
        <v>0</v>
      </c>
      <c r="H30" s="6" t="s">
        <v>32</v>
      </c>
      <c r="I30" s="6">
        <v>0</v>
      </c>
      <c r="J30" s="6">
        <v>0</v>
      </c>
      <c r="K30" s="6">
        <v>0</v>
      </c>
      <c r="L30" s="6" t="e">
        <f>B30/J30/6*1000</f>
        <v>#DIV/0!</v>
      </c>
      <c r="M30" s="73">
        <v>0</v>
      </c>
    </row>
    <row r="31" spans="1:13" ht="15" customHeight="1" hidden="1" thickBot="1">
      <c r="A31" s="22" t="s">
        <v>39</v>
      </c>
      <c r="B31" s="13" t="e">
        <f>B29/B30*100</f>
        <v>#DIV/0!</v>
      </c>
      <c r="C31" s="7" t="e">
        <f>C29/C30*100</f>
        <v>#DIV/0!</v>
      </c>
      <c r="D31" s="66" t="s">
        <v>41</v>
      </c>
      <c r="E31" s="7" t="e">
        <f>E29/E30*100</f>
        <v>#DIV/0!</v>
      </c>
      <c r="F31" s="7" t="s">
        <v>41</v>
      </c>
      <c r="G31" s="7" t="e">
        <f>G29/G30*100</f>
        <v>#DIV/0!</v>
      </c>
      <c r="H31" s="7" t="s">
        <v>41</v>
      </c>
      <c r="I31" s="7" t="e">
        <f>I29/I30*100</f>
        <v>#DIV/0!</v>
      </c>
      <c r="J31" s="7" t="e">
        <f>J29/J30*100</f>
        <v>#DIV/0!</v>
      </c>
      <c r="K31" s="7" t="e">
        <f>K29/K30*100</f>
        <v>#DIV/0!</v>
      </c>
      <c r="L31" s="7" t="e">
        <f>L29/L30*100</f>
        <v>#DIV/0!</v>
      </c>
      <c r="M31" s="78" t="e">
        <f>M29/M30*100</f>
        <v>#DIV/0!</v>
      </c>
    </row>
    <row r="32" spans="1:13" s="8" customFormat="1" ht="15" customHeight="1" hidden="1" thickBot="1">
      <c r="A32" s="99" t="s">
        <v>2</v>
      </c>
      <c r="B32" s="100"/>
      <c r="C32" s="100"/>
      <c r="D32" s="100"/>
      <c r="E32" s="101"/>
      <c r="F32" s="46"/>
      <c r="G32" s="46"/>
      <c r="H32" s="46"/>
      <c r="I32" s="46"/>
      <c r="J32" s="46"/>
      <c r="K32" s="46"/>
      <c r="L32" s="46"/>
      <c r="M32" s="81"/>
    </row>
    <row r="33" spans="1:13" ht="13.5" customHeight="1" hidden="1" thickBot="1">
      <c r="A33" s="32">
        <v>42370</v>
      </c>
      <c r="B33" s="33"/>
      <c r="C33" s="34"/>
      <c r="D33" s="59"/>
      <c r="E33" s="34">
        <v>0</v>
      </c>
      <c r="F33" s="34" t="s">
        <v>32</v>
      </c>
      <c r="G33" s="34">
        <v>0</v>
      </c>
      <c r="H33" s="34" t="s">
        <v>32</v>
      </c>
      <c r="I33" s="34"/>
      <c r="J33" s="35"/>
      <c r="K33" s="34"/>
      <c r="L33" s="34"/>
      <c r="M33" s="71">
        <v>0</v>
      </c>
    </row>
    <row r="34" spans="1:13" ht="12" customHeight="1" hidden="1" thickBot="1">
      <c r="A34" s="29" t="s">
        <v>43</v>
      </c>
      <c r="B34" s="30">
        <v>0</v>
      </c>
      <c r="C34" s="31">
        <v>0</v>
      </c>
      <c r="D34" s="60">
        <v>0</v>
      </c>
      <c r="E34" s="31">
        <v>0</v>
      </c>
      <c r="F34" s="31" t="s">
        <v>32</v>
      </c>
      <c r="G34" s="31">
        <v>0</v>
      </c>
      <c r="H34" s="31" t="s">
        <v>32</v>
      </c>
      <c r="I34" s="31">
        <v>0</v>
      </c>
      <c r="J34" s="31">
        <v>0</v>
      </c>
      <c r="K34" s="31">
        <v>0</v>
      </c>
      <c r="L34" s="31" t="e">
        <f>B34/J34/6*1000</f>
        <v>#DIV/0!</v>
      </c>
      <c r="M34" s="72">
        <v>0</v>
      </c>
    </row>
    <row r="35" spans="1:13" ht="12.75" customHeight="1" hidden="1" thickBot="1">
      <c r="A35" s="18" t="s">
        <v>42</v>
      </c>
      <c r="B35" s="12">
        <v>0</v>
      </c>
      <c r="C35" s="6">
        <v>0</v>
      </c>
      <c r="D35" s="61">
        <v>0</v>
      </c>
      <c r="E35" s="6">
        <v>0</v>
      </c>
      <c r="F35" s="6" t="s">
        <v>32</v>
      </c>
      <c r="G35" s="6">
        <v>0</v>
      </c>
      <c r="H35" s="6" t="s">
        <v>32</v>
      </c>
      <c r="I35" s="6">
        <v>0</v>
      </c>
      <c r="J35" s="6">
        <v>0</v>
      </c>
      <c r="K35" s="6">
        <v>0</v>
      </c>
      <c r="L35" s="6" t="e">
        <f>B35/J35/6*1000</f>
        <v>#DIV/0!</v>
      </c>
      <c r="M35" s="73">
        <v>0</v>
      </c>
    </row>
    <row r="36" spans="1:13" s="8" customFormat="1" ht="12.75" customHeight="1" hidden="1" thickBot="1">
      <c r="A36" s="22" t="s">
        <v>39</v>
      </c>
      <c r="B36" s="13" t="e">
        <f>B34/B35*100</f>
        <v>#DIV/0!</v>
      </c>
      <c r="C36" s="7" t="e">
        <f>C34/C35*100</f>
        <v>#DIV/0!</v>
      </c>
      <c r="D36" s="66" t="s">
        <v>41</v>
      </c>
      <c r="E36" s="7" t="e">
        <f>E34/E35*100</f>
        <v>#DIV/0!</v>
      </c>
      <c r="F36" s="7" t="s">
        <v>32</v>
      </c>
      <c r="G36" s="7" t="e">
        <f>G34/G35*100</f>
        <v>#DIV/0!</v>
      </c>
      <c r="H36" s="7" t="s">
        <v>32</v>
      </c>
      <c r="I36" s="7" t="e">
        <f>I34/I35*100</f>
        <v>#DIV/0!</v>
      </c>
      <c r="J36" s="7" t="e">
        <f>J34/J35*100</f>
        <v>#DIV/0!</v>
      </c>
      <c r="K36" s="7" t="e">
        <f>K34/K35*100</f>
        <v>#DIV/0!</v>
      </c>
      <c r="L36" s="7" t="e">
        <f>L34/L35*100</f>
        <v>#DIV/0!</v>
      </c>
      <c r="M36" s="78" t="e">
        <f>M34/M35*100</f>
        <v>#DIV/0!</v>
      </c>
    </row>
    <row r="37" spans="1:13" ht="14.25" customHeight="1" hidden="1" thickBot="1">
      <c r="A37" s="23"/>
      <c r="B37" s="36"/>
      <c r="C37" s="37"/>
      <c r="D37" s="63"/>
      <c r="E37" s="38"/>
      <c r="F37" s="38"/>
      <c r="G37" s="38"/>
      <c r="H37" s="38"/>
      <c r="I37" s="38"/>
      <c r="J37" s="39"/>
      <c r="K37" s="38"/>
      <c r="L37" s="38"/>
      <c r="M37" s="75"/>
    </row>
    <row r="38" spans="1:13" ht="13.5" hidden="1" thickBot="1">
      <c r="A38" s="32"/>
      <c r="B38" s="33"/>
      <c r="C38" s="34"/>
      <c r="D38" s="59"/>
      <c r="E38" s="34"/>
      <c r="F38" s="34"/>
      <c r="G38" s="34"/>
      <c r="H38" s="34"/>
      <c r="I38" s="34"/>
      <c r="J38" s="35"/>
      <c r="K38" s="34"/>
      <c r="L38" s="34"/>
      <c r="M38" s="71"/>
    </row>
    <row r="39" spans="1:13" ht="15" customHeight="1" hidden="1" thickBot="1">
      <c r="A39" s="29"/>
      <c r="B39" s="30"/>
      <c r="C39" s="31"/>
      <c r="D39" s="60"/>
      <c r="E39" s="31"/>
      <c r="F39" s="31"/>
      <c r="G39" s="31"/>
      <c r="H39" s="31"/>
      <c r="I39" s="31"/>
      <c r="J39" s="31"/>
      <c r="K39" s="31"/>
      <c r="L39" s="31"/>
      <c r="M39" s="72"/>
    </row>
    <row r="40" spans="1:13" ht="13.5" hidden="1" thickBot="1">
      <c r="A40" s="11"/>
      <c r="B40" s="26"/>
      <c r="C40" s="5"/>
      <c r="D40" s="86"/>
      <c r="E40" s="5"/>
      <c r="F40" s="5"/>
      <c r="G40" s="5"/>
      <c r="H40" s="5"/>
      <c r="I40" s="5"/>
      <c r="J40" s="5"/>
      <c r="K40" s="5"/>
      <c r="L40" s="5"/>
      <c r="M40" s="82"/>
    </row>
    <row r="41" spans="1:13" ht="13.5" hidden="1" thickBot="1">
      <c r="A41" s="24"/>
      <c r="B41" s="52"/>
      <c r="C41" s="53"/>
      <c r="D41" s="87"/>
      <c r="E41" s="53"/>
      <c r="F41" s="53"/>
      <c r="G41" s="53"/>
      <c r="H41" s="53"/>
      <c r="I41" s="53"/>
      <c r="J41" s="53"/>
      <c r="K41" s="53"/>
      <c r="L41" s="53"/>
      <c r="M41" s="83"/>
    </row>
    <row r="42" spans="1:13" ht="14.25" customHeight="1" thickBot="1">
      <c r="A42" s="25" t="s">
        <v>19</v>
      </c>
      <c r="B42" s="47"/>
      <c r="C42" s="47"/>
      <c r="D42" s="88"/>
      <c r="E42" s="47"/>
      <c r="F42" s="47"/>
      <c r="G42" s="47"/>
      <c r="H42" s="47"/>
      <c r="I42" s="47"/>
      <c r="J42" s="47"/>
      <c r="K42" s="48"/>
      <c r="L42" s="47"/>
      <c r="M42" s="84"/>
    </row>
    <row r="43" spans="1:13" ht="13.5" thickBot="1">
      <c r="A43" s="32">
        <v>42736</v>
      </c>
      <c r="B43" s="50"/>
      <c r="C43" s="51"/>
      <c r="D43" s="89"/>
      <c r="E43" s="34">
        <f>E9+E14+E23+E28+E33+E38</f>
        <v>23261</v>
      </c>
      <c r="F43" s="34">
        <f>F14</f>
        <v>17009</v>
      </c>
      <c r="G43" s="34">
        <f>G9+G14+G23+G28+G33+G38</f>
        <v>4585</v>
      </c>
      <c r="H43" s="34">
        <f>H14</f>
        <v>1307</v>
      </c>
      <c r="I43" s="51"/>
      <c r="J43" s="51"/>
      <c r="K43" s="51"/>
      <c r="L43" s="51"/>
      <c r="M43" s="71">
        <f>M9+M14+M23+M28+M33+M38</f>
        <v>4391</v>
      </c>
    </row>
    <row r="44" spans="1:13" ht="12.75">
      <c r="A44" s="49" t="s">
        <v>45</v>
      </c>
      <c r="B44" s="55">
        <f>B10+B15+B24+B29+B34+B39</f>
        <v>12707</v>
      </c>
      <c r="C44" s="54">
        <f>C10+C15+C24+C29+C34+C39</f>
        <v>17823</v>
      </c>
      <c r="D44" s="90">
        <f>D10+D15+D24+D29+D34+D39</f>
        <v>-2620</v>
      </c>
      <c r="E44" s="54">
        <f>E10+E15+E24+E29+E34+E39</f>
        <v>24933</v>
      </c>
      <c r="F44" s="54">
        <f>F15</f>
        <v>20429</v>
      </c>
      <c r="G44" s="54">
        <f>G10+G15+G24+G34+G39</f>
        <v>5387</v>
      </c>
      <c r="H44" s="54" t="str">
        <f>H15</f>
        <v>-</v>
      </c>
      <c r="I44" s="54">
        <f>I10+I15+I24+I29+I34+I39</f>
        <v>72098</v>
      </c>
      <c r="J44" s="54">
        <f>J10+J15+J24+J29+J34+J39</f>
        <v>62</v>
      </c>
      <c r="K44" s="54">
        <v>15288</v>
      </c>
      <c r="L44" s="54">
        <v>34159</v>
      </c>
      <c r="M44" s="85">
        <f>M10+M15+M24+M29+M34+M39</f>
        <v>4391</v>
      </c>
    </row>
    <row r="45" spans="1:13" ht="12.75">
      <c r="A45" s="11" t="s">
        <v>43</v>
      </c>
      <c r="B45" s="26">
        <f>B11+B20+B25+B30+B35+B40</f>
        <v>13243</v>
      </c>
      <c r="C45" s="5">
        <f>C11+C20+C25+C30+C35+C40</f>
        <v>20640</v>
      </c>
      <c r="D45" s="86">
        <f>D11+D20+D25+D30+D35+D40</f>
        <v>-807</v>
      </c>
      <c r="E45" s="5">
        <f>E11+E20+E25+E30+E35+E40</f>
        <v>22482</v>
      </c>
      <c r="F45" s="5">
        <f>F20</f>
        <v>17009</v>
      </c>
      <c r="G45" s="5">
        <f>G11+G20+G25+G30+G35+G40</f>
        <v>5185</v>
      </c>
      <c r="H45" s="5">
        <f>H20</f>
        <v>1307</v>
      </c>
      <c r="I45" s="5">
        <f>I11+I20+I25+I30+I35+I40</f>
        <v>65208</v>
      </c>
      <c r="J45" s="5">
        <f>J11+J20+J25+J30+J35+J40</f>
        <v>68</v>
      </c>
      <c r="K45" s="5">
        <v>15657</v>
      </c>
      <c r="L45" s="5">
        <v>32458</v>
      </c>
      <c r="M45" s="82">
        <f>M11+M20+M25+M30+M35+M40</f>
        <v>4391</v>
      </c>
    </row>
    <row r="46" spans="1:13" ht="13.5" thickBot="1">
      <c r="A46" s="24" t="s">
        <v>39</v>
      </c>
      <c r="B46" s="52">
        <f>B44/B45*100</f>
        <v>95.95257872083364</v>
      </c>
      <c r="C46" s="53">
        <f>C44/C45*100</f>
        <v>86.3517441860465</v>
      </c>
      <c r="D46" s="87" t="s">
        <v>41</v>
      </c>
      <c r="E46" s="53">
        <f aca="true" t="shared" si="1" ref="E46:M46">E44/E45*100</f>
        <v>110.90205497731517</v>
      </c>
      <c r="F46" s="53">
        <f t="shared" si="1"/>
        <v>120.10700217531895</v>
      </c>
      <c r="G46" s="53">
        <f t="shared" si="1"/>
        <v>103.89585342333653</v>
      </c>
      <c r="H46" s="53" t="s">
        <v>41</v>
      </c>
      <c r="I46" s="53">
        <f t="shared" si="1"/>
        <v>110.56618819776713</v>
      </c>
      <c r="J46" s="53">
        <f t="shared" si="1"/>
        <v>91.17647058823529</v>
      </c>
      <c r="K46" s="53">
        <f t="shared" si="1"/>
        <v>97.6432266717762</v>
      </c>
      <c r="L46" s="53">
        <f t="shared" si="1"/>
        <v>105.24061864563437</v>
      </c>
      <c r="M46" s="83">
        <f t="shared" si="1"/>
        <v>100</v>
      </c>
    </row>
  </sheetData>
  <sheetProtection/>
  <mergeCells count="13">
    <mergeCell ref="A27:B27"/>
    <mergeCell ref="G5:H5"/>
    <mergeCell ref="E6:E7"/>
    <mergeCell ref="G6:G7"/>
    <mergeCell ref="A8:C8"/>
    <mergeCell ref="A13:C13"/>
    <mergeCell ref="A32:E32"/>
    <mergeCell ref="B3:M3"/>
    <mergeCell ref="A1:M1"/>
    <mergeCell ref="E4:F4"/>
    <mergeCell ref="E5:F5"/>
    <mergeCell ref="A3:A7"/>
    <mergeCell ref="G4:H4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2015-08-06T04:36:35Z</cp:lastPrinted>
  <dcterms:created xsi:type="dcterms:W3CDTF">2011-03-29T06:55:44Z</dcterms:created>
  <dcterms:modified xsi:type="dcterms:W3CDTF">2017-10-23T12:37:41Z</dcterms:modified>
  <cp:category/>
  <cp:version/>
  <cp:contentType/>
  <cp:contentStatus/>
</cp:coreProperties>
</file>